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<sst xmlns="http://schemas.openxmlformats.org/spreadsheetml/2006/main" count="69" uniqueCount="32">
  <si>
    <t>大杞伐区单价价格表</t>
  </si>
  <si>
    <t>福建省漳平五一国有林场木材采伐及剩余物清理第五期承揽项目</t>
  </si>
  <si>
    <t>管护站</t>
  </si>
  <si>
    <t>林班</t>
  </si>
  <si>
    <t>大-小班</t>
  </si>
  <si>
    <t>采伐面积（亩）</t>
  </si>
  <si>
    <t>生产量（m3）</t>
  </si>
  <si>
    <t>生产工资（元/m3）</t>
  </si>
  <si>
    <t>合计</t>
  </si>
  <si>
    <t>梅水坑</t>
  </si>
  <si>
    <t>04-030、080</t>
  </si>
  <si>
    <t>福建省漳平五一国有林场木材采伐及剩余物清理第六期承揽项目</t>
  </si>
  <si>
    <t>09-050、060、080、160</t>
  </si>
  <si>
    <t>福建省漳平五一国有林场木材采伐及剩余物清理第七期承揽项目</t>
  </si>
  <si>
    <t>09-030,08-160</t>
  </si>
  <si>
    <t>福建省漳平五一国有林场木材采伐及剩余物清理第八期承揽项目</t>
  </si>
  <si>
    <t>10-140，12-090,18-020</t>
  </si>
  <si>
    <t>福建省漳平五一国有林场木材采伐及剩余物清理第九期承揽项目</t>
  </si>
  <si>
    <t>02-040.060.130，13-010</t>
  </si>
  <si>
    <t>第   标</t>
  </si>
  <si>
    <t>梅水坑伐区单价测算</t>
  </si>
  <si>
    <t>管护站林班</t>
  </si>
  <si>
    <t>采、造、溜山、集材     （元/m3）</t>
  </si>
  <si>
    <t>山场装车（元/m3）</t>
  </si>
  <si>
    <t>伐区内  道路  （里程）</t>
  </si>
  <si>
    <t>道路开设（元/m3）</t>
  </si>
  <si>
    <t>不可预见费5%     （元/m3）</t>
  </si>
  <si>
    <t>运费   （元/m3）</t>
  </si>
  <si>
    <t>管理费   10%    （元/m3）</t>
  </si>
  <si>
    <t>税费、保险          6%          （元/m3）</t>
  </si>
  <si>
    <t>备注</t>
  </si>
  <si>
    <t>11-010、020、030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</si>
</sst>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  <numFmt numFmtId="179" formatCode="0;_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Times New Roman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8" applyNumberFormat="0" applyAlignment="0" applyProtection="0">
      <alignment vertical="center"/>
    </xf>
    <xf numFmtId="0" fontId="30" fillId="11" borderId="14" applyNumberFormat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3" fillId="0" borderId="6" xfId="49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/>
    </xf>
    <xf numFmtId="178" fontId="5" fillId="0" borderId="6" xfId="49" applyNumberFormat="1" applyFont="1" applyFill="1" applyBorder="1" applyAlignment="1">
      <alignment horizontal="center" vertical="center"/>
    </xf>
    <xf numFmtId="176" fontId="3" fillId="0" borderId="6" xfId="49" applyNumberFormat="1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0" fontId="2" fillId="0" borderId="7" xfId="49" applyFont="1" applyFill="1" applyBorder="1" applyAlignment="1">
      <alignment horizontal="center" vertical="center"/>
    </xf>
    <xf numFmtId="0" fontId="2" fillId="0" borderId="8" xfId="49" applyFont="1" applyFill="1" applyBorder="1" applyAlignment="1">
      <alignment horizontal="center" vertical="center"/>
    </xf>
    <xf numFmtId="178" fontId="2" fillId="0" borderId="9" xfId="49" applyNumberFormat="1" applyFont="1" applyFill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/>
    </xf>
    <xf numFmtId="0" fontId="2" fillId="0" borderId="11" xfId="49" applyFont="1" applyFill="1" applyBorder="1" applyAlignment="1">
      <alignment horizontal="center" vertical="center"/>
    </xf>
    <xf numFmtId="0" fontId="3" fillId="0" borderId="12" xfId="49" applyFont="1" applyFill="1" applyBorder="1" applyAlignment="1">
      <alignment horizontal="center" vertical="center" wrapText="1"/>
    </xf>
    <xf numFmtId="177" fontId="3" fillId="0" borderId="6" xfId="49" applyNumberFormat="1" applyFont="1" applyFill="1" applyBorder="1" applyAlignment="1">
      <alignment horizontal="center" vertical="center"/>
    </xf>
    <xf numFmtId="178" fontId="3" fillId="0" borderId="6" xfId="49" applyNumberFormat="1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178" fontId="6" fillId="0" borderId="6" xfId="49" applyNumberFormat="1" applyFont="1" applyFill="1" applyBorder="1" applyAlignment="1">
      <alignment horizontal="center" vertical="center"/>
    </xf>
    <xf numFmtId="179" fontId="3" fillId="0" borderId="6" xfId="49" applyNumberFormat="1" applyFont="1" applyFill="1" applyBorder="1" applyAlignment="1">
      <alignment horizontal="center" vertical="center"/>
    </xf>
    <xf numFmtId="0" fontId="3" fillId="0" borderId="12" xfId="49" applyFont="1" applyFill="1" applyBorder="1" applyAlignment="1">
      <alignment horizontal="center" vertical="center"/>
    </xf>
    <xf numFmtId="0" fontId="2" fillId="0" borderId="13" xfId="49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6" xfId="49" applyFont="1" applyBorder="1" applyAlignment="1">
      <alignment horizontal="center" vertical="center"/>
    </xf>
    <xf numFmtId="0" fontId="12" fillId="0" borderId="6" xfId="49" applyFont="1" applyFill="1" applyBorder="1" applyAlignment="1">
      <alignment horizontal="center" vertical="center"/>
    </xf>
    <xf numFmtId="0" fontId="13" fillId="0" borderId="6" xfId="49" applyFont="1" applyFill="1" applyBorder="1" applyAlignment="1">
      <alignment horizontal="center" vertical="center" wrapText="1"/>
    </xf>
    <xf numFmtId="0" fontId="14" fillId="0" borderId="6" xfId="49" applyFont="1" applyFill="1" applyBorder="1" applyAlignment="1">
      <alignment horizontal="center" vertical="center" wrapText="1"/>
    </xf>
    <xf numFmtId="0" fontId="15" fillId="0" borderId="6" xfId="49" applyFont="1" applyFill="1" applyBorder="1" applyAlignment="1">
      <alignment horizontal="center" vertical="center" wrapText="1"/>
    </xf>
    <xf numFmtId="0" fontId="16" fillId="0" borderId="6" xfId="49" applyFont="1" applyFill="1" applyBorder="1" applyAlignment="1">
      <alignment horizontal="center" vertical="center" wrapText="1"/>
    </xf>
    <xf numFmtId="0" fontId="15" fillId="0" borderId="6" xfId="49" applyFont="1" applyFill="1" applyBorder="1" applyAlignment="1">
      <alignment horizontal="center" vertical="center"/>
    </xf>
    <xf numFmtId="178" fontId="15" fillId="0" borderId="6" xfId="49" applyNumberFormat="1" applyFont="1" applyFill="1" applyBorder="1" applyAlignment="1">
      <alignment horizontal="center" vertical="center"/>
    </xf>
    <xf numFmtId="0" fontId="12" fillId="0" borderId="6" xfId="49" applyFont="1" applyFill="1" applyBorder="1" applyAlignment="1">
      <alignment horizontal="center" vertical="center"/>
    </xf>
    <xf numFmtId="0" fontId="3" fillId="0" borderId="0" xfId="49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14" sqref="J14"/>
    </sheetView>
  </sheetViews>
  <sheetFormatPr defaultColWidth="9" defaultRowHeight="18.75" outlineLevelCol="6"/>
  <cols>
    <col min="2" max="2" width="10.1083333333333" customWidth="1"/>
    <col min="3" max="3" width="13.5" style="28" customWidth="1"/>
    <col min="4" max="4" width="16.5" customWidth="1"/>
    <col min="5" max="5" width="14" customWidth="1"/>
    <col min="6" max="6" width="17.75" customWidth="1"/>
    <col min="7" max="7" width="13" style="29" customWidth="1"/>
  </cols>
  <sheetData>
    <row r="1" customFormat="1" ht="51" customHeight="1" spans="1:7">
      <c r="A1" s="30" t="s">
        <v>0</v>
      </c>
      <c r="B1" s="31"/>
      <c r="C1" s="31"/>
      <c r="D1" s="31"/>
      <c r="E1" s="31"/>
      <c r="F1" s="31"/>
      <c r="G1" s="32"/>
    </row>
    <row r="2" customFormat="1" ht="15" customHeight="1" spans="1:7">
      <c r="A2" s="30"/>
      <c r="B2" s="31"/>
      <c r="C2" s="31"/>
      <c r="D2" s="31"/>
      <c r="E2" s="31"/>
      <c r="F2" s="31"/>
      <c r="G2" s="32"/>
    </row>
    <row r="3" ht="30" customHeight="1" spans="1:7">
      <c r="A3" s="33" t="s">
        <v>1</v>
      </c>
      <c r="B3" s="33"/>
      <c r="C3" s="33"/>
      <c r="D3" s="33"/>
      <c r="E3" s="33"/>
      <c r="F3" s="33"/>
      <c r="G3" s="34"/>
    </row>
    <row r="4" s="26" customFormat="1" ht="30" customHeight="1" spans="1:7">
      <c r="A4" s="6" t="s">
        <v>2</v>
      </c>
      <c r="B4" s="3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36" t="s">
        <v>8</v>
      </c>
    </row>
    <row r="5" ht="28.5" spans="1:7">
      <c r="A5" s="37" t="s">
        <v>9</v>
      </c>
      <c r="B5" s="38">
        <v>203</v>
      </c>
      <c r="C5" s="8" t="s">
        <v>10</v>
      </c>
      <c r="D5" s="39">
        <v>182</v>
      </c>
      <c r="E5" s="39">
        <v>1750</v>
      </c>
      <c r="F5" s="40">
        <v>248</v>
      </c>
      <c r="G5" s="41">
        <f>E5*F5</f>
        <v>434000</v>
      </c>
    </row>
    <row r="6" s="26" customFormat="1" ht="30" customHeight="1" spans="1:7">
      <c r="A6" s="42"/>
      <c r="B6" s="42"/>
      <c r="C6" s="42"/>
      <c r="D6" s="42"/>
      <c r="E6" s="42"/>
      <c r="F6" s="42"/>
      <c r="G6" s="42"/>
    </row>
    <row r="7" ht="30" customHeight="1" spans="1:7">
      <c r="A7" s="33" t="s">
        <v>11</v>
      </c>
      <c r="B7" s="33"/>
      <c r="C7" s="33"/>
      <c r="D7" s="33"/>
      <c r="E7" s="33"/>
      <c r="F7" s="33"/>
      <c r="G7" s="34"/>
    </row>
    <row r="8" ht="30" customHeight="1" spans="1:7">
      <c r="A8" s="6" t="s">
        <v>2</v>
      </c>
      <c r="B8" s="3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36" t="s">
        <v>8</v>
      </c>
    </row>
    <row r="9" ht="42.75" spans="1:7">
      <c r="A9" s="37" t="s">
        <v>9</v>
      </c>
      <c r="B9" s="38">
        <v>203</v>
      </c>
      <c r="C9" s="8" t="s">
        <v>12</v>
      </c>
      <c r="D9" s="39">
        <v>216</v>
      </c>
      <c r="E9" s="39">
        <v>1994</v>
      </c>
      <c r="F9" s="40">
        <v>245</v>
      </c>
      <c r="G9" s="41">
        <f>E9*F9</f>
        <v>488530</v>
      </c>
    </row>
    <row r="10" s="27" customFormat="1" ht="22.5" spans="1:7">
      <c r="A10" s="42"/>
      <c r="B10" s="42"/>
      <c r="C10" s="42"/>
      <c r="D10" s="42"/>
      <c r="E10" s="42"/>
      <c r="F10" s="42"/>
      <c r="G10" s="42"/>
    </row>
    <row r="11" ht="30" customHeight="1" spans="1:7">
      <c r="A11" s="33" t="s">
        <v>13</v>
      </c>
      <c r="B11" s="33"/>
      <c r="C11" s="33"/>
      <c r="D11" s="33"/>
      <c r="E11" s="33"/>
      <c r="F11" s="33"/>
      <c r="G11" s="34"/>
    </row>
    <row r="12" s="26" customFormat="1" ht="30" customHeight="1" spans="1:7">
      <c r="A12" s="6" t="s">
        <v>2</v>
      </c>
      <c r="B12" s="35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36" t="s">
        <v>8</v>
      </c>
    </row>
    <row r="13" ht="28.5" spans="1:7">
      <c r="A13" s="37" t="s">
        <v>9</v>
      </c>
      <c r="B13" s="38">
        <v>203</v>
      </c>
      <c r="C13" s="8" t="s">
        <v>14</v>
      </c>
      <c r="D13" s="39">
        <v>175</v>
      </c>
      <c r="E13" s="39">
        <v>1595</v>
      </c>
      <c r="F13" s="40">
        <v>252</v>
      </c>
      <c r="G13" s="41">
        <f>E13*F13</f>
        <v>401940</v>
      </c>
    </row>
    <row r="14" s="27" customFormat="1" ht="22.5" spans="1:7">
      <c r="A14" s="42"/>
      <c r="B14" s="42"/>
      <c r="C14" s="42"/>
      <c r="D14" s="42"/>
      <c r="E14" s="42"/>
      <c r="F14" s="42"/>
      <c r="G14" s="42"/>
    </row>
    <row r="15" ht="30" customHeight="1" spans="1:7">
      <c r="A15" s="33" t="s">
        <v>15</v>
      </c>
      <c r="B15" s="33"/>
      <c r="C15" s="33"/>
      <c r="D15" s="33"/>
      <c r="E15" s="33"/>
      <c r="F15" s="33"/>
      <c r="G15" s="34"/>
    </row>
    <row r="16" s="26" customFormat="1" ht="30" customHeight="1" spans="1:7">
      <c r="A16" s="6" t="s">
        <v>2</v>
      </c>
      <c r="B16" s="35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36" t="s">
        <v>8</v>
      </c>
    </row>
    <row r="17" ht="42.75" spans="1:7">
      <c r="A17" s="37" t="s">
        <v>9</v>
      </c>
      <c r="B17" s="38">
        <v>203</v>
      </c>
      <c r="C17" s="8" t="s">
        <v>16</v>
      </c>
      <c r="D17" s="39">
        <v>355</v>
      </c>
      <c r="E17" s="39">
        <v>1814</v>
      </c>
      <c r="F17" s="40">
        <v>258</v>
      </c>
      <c r="G17" s="41">
        <f>E17*F17</f>
        <v>468012</v>
      </c>
    </row>
    <row r="18" s="27" customFormat="1" ht="22.5" spans="1:7">
      <c r="A18" s="42"/>
      <c r="B18" s="42"/>
      <c r="C18" s="42"/>
      <c r="D18" s="42"/>
      <c r="E18" s="42"/>
      <c r="F18" s="42"/>
      <c r="G18" s="42"/>
    </row>
    <row r="19" ht="30" customHeight="1" spans="1:7">
      <c r="A19" s="33" t="s">
        <v>17</v>
      </c>
      <c r="B19" s="33"/>
      <c r="C19" s="33"/>
      <c r="D19" s="33"/>
      <c r="E19" s="33"/>
      <c r="F19" s="33"/>
      <c r="G19" s="34"/>
    </row>
    <row r="20" s="27" customFormat="1" ht="30" customHeight="1" spans="1:7">
      <c r="A20" s="6" t="s">
        <v>2</v>
      </c>
      <c r="B20" s="35" t="s">
        <v>3</v>
      </c>
      <c r="C20" s="6" t="s">
        <v>4</v>
      </c>
      <c r="D20" s="6" t="s">
        <v>5</v>
      </c>
      <c r="E20" s="6" t="s">
        <v>6</v>
      </c>
      <c r="F20" s="6" t="s">
        <v>7</v>
      </c>
      <c r="G20" s="36" t="s">
        <v>8</v>
      </c>
    </row>
    <row r="21" ht="42.75" spans="1:7">
      <c r="A21" s="37" t="s">
        <v>9</v>
      </c>
      <c r="B21" s="38">
        <v>203</v>
      </c>
      <c r="C21" s="8" t="s">
        <v>18</v>
      </c>
      <c r="D21" s="39">
        <v>222</v>
      </c>
      <c r="E21" s="39">
        <v>1880</v>
      </c>
      <c r="F21" s="40">
        <v>255</v>
      </c>
      <c r="G21" s="41">
        <f>E21*F21</f>
        <v>479400</v>
      </c>
    </row>
    <row r="22" s="27" customFormat="1" ht="22.5" spans="1:7">
      <c r="A22"/>
      <c r="B22" s="28"/>
      <c r="C22"/>
      <c r="D22"/>
      <c r="E22"/>
      <c r="F22"/>
      <c r="G22" s="29"/>
    </row>
  </sheetData>
  <mergeCells count="11">
    <mergeCell ref="A1:G1"/>
    <mergeCell ref="A2:G2"/>
    <mergeCell ref="A3:G3"/>
    <mergeCell ref="A6:G6"/>
    <mergeCell ref="A7:G7"/>
    <mergeCell ref="A10:G10"/>
    <mergeCell ref="A11:G11"/>
    <mergeCell ref="A14:G14"/>
    <mergeCell ref="A15:G15"/>
    <mergeCell ref="A18:G18"/>
    <mergeCell ref="A19:G19"/>
  </mergeCells>
  <pageMargins left="0.511805555555556" right="0.511805555555556" top="0.550694444444444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U20" sqref="U20"/>
    </sheetView>
  </sheetViews>
  <sheetFormatPr defaultColWidth="9" defaultRowHeight="13.5" outlineLevelRow="4"/>
  <sheetData>
    <row r="1" ht="23.25" spans="1:14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spans="1:14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</row>
    <row r="3" ht="71.25" spans="1:14">
      <c r="A3" s="5" t="s">
        <v>21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18" t="s">
        <v>30</v>
      </c>
    </row>
    <row r="4" ht="28.5" spans="1:14">
      <c r="A4" s="7">
        <v>202</v>
      </c>
      <c r="B4" s="8" t="s">
        <v>31</v>
      </c>
      <c r="C4" s="9">
        <v>387</v>
      </c>
      <c r="D4" s="9">
        <v>1614</v>
      </c>
      <c r="E4" s="10">
        <f>F4+G4+I4+J4+K4+L4+M4</f>
        <v>231</v>
      </c>
      <c r="F4" s="11">
        <v>95</v>
      </c>
      <c r="G4" s="11">
        <v>30</v>
      </c>
      <c r="H4" s="12">
        <v>3.87</v>
      </c>
      <c r="I4" s="19">
        <v>11</v>
      </c>
      <c r="J4" s="20">
        <v>10</v>
      </c>
      <c r="K4" s="21">
        <v>55</v>
      </c>
      <c r="L4" s="22">
        <v>19</v>
      </c>
      <c r="M4" s="23">
        <v>11</v>
      </c>
      <c r="N4" s="24"/>
    </row>
    <row r="5" ht="26.25" spans="1:14">
      <c r="A5" s="13" t="s">
        <v>8</v>
      </c>
      <c r="B5" s="14"/>
      <c r="C5" s="14"/>
      <c r="D5" s="14"/>
      <c r="E5" s="15">
        <f>E4</f>
        <v>231</v>
      </c>
      <c r="F5" s="16"/>
      <c r="G5" s="16"/>
      <c r="H5" s="16"/>
      <c r="I5" s="16"/>
      <c r="J5" s="16"/>
      <c r="K5" s="16"/>
      <c r="L5" s="16"/>
      <c r="M5" s="16"/>
      <c r="N5" s="25"/>
    </row>
  </sheetData>
  <mergeCells count="4">
    <mergeCell ref="A1:N1"/>
    <mergeCell ref="A2:N2"/>
    <mergeCell ref="A5:D5"/>
    <mergeCell ref="E5:N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NTKO</cp:lastModifiedBy>
  <dcterms:created xsi:type="dcterms:W3CDTF">2022-10-08T06:36:00Z</dcterms:created>
  <cp:lastPrinted>2022-10-09T00:36:00Z</cp:lastPrinted>
  <dcterms:modified xsi:type="dcterms:W3CDTF">2022-10-10T08:15:23Z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D6303E3BAE34489DBE50F5E5A97FBD80</vt:lpwstr>
  </property>
  <property fmtid="{D5CDD505-2E9C-101B-9397-08002B2CF9AE}" pid="3" name="KSOProductBuildVer">
    <vt:lpwstr>2052-11.1.0.12358</vt:lpwstr>
  </property>
</Properties>
</file>